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5600" windowHeight="15360" activeTab="0"/>
  </bookViews>
  <sheets>
    <sheet name="Data Entry" sheetId="1" r:id="rId1"/>
    <sheet name="Burn-down Chart" sheetId="2" r:id="rId2"/>
    <sheet name="Control Chart" sheetId="3" r:id="rId3"/>
    <sheet name="Iterations" sheetId="4" r:id="rId4"/>
    <sheet name="Chart Data" sheetId="5" r:id="rId5"/>
  </sheets>
  <definedNames>
    <definedName name="BusinessValue">#REF!</definedName>
    <definedName name="Category">#REF!</definedName>
    <definedName name="Priority">#REF!</definedName>
    <definedName name="Risk">#REF!</definedName>
    <definedName name="Status">#REF!</definedName>
    <definedName name="Team">#REF!</definedName>
    <definedName name="Type">#REF!</definedName>
  </definedNames>
  <calcPr fullCalcOnLoad="1"/>
</workbook>
</file>

<file path=xl/comments4.xml><?xml version="1.0" encoding="utf-8"?>
<comments xmlns="http://schemas.openxmlformats.org/spreadsheetml/2006/main">
  <authors>
    <author>T4G</author>
    <author>Randar Puust</author>
  </authors>
  <commentList>
    <comment ref="A1" authorId="0">
      <text>
        <r>
          <rPr>
            <b/>
            <sz val="8"/>
            <rFont val="Tahoma"/>
            <family val="0"/>
          </rPr>
          <t>Randar Puust:</t>
        </r>
        <r>
          <rPr>
            <sz val="8"/>
            <rFont val="Tahoma"/>
            <family val="0"/>
          </rPr>
          <t xml:space="preserve">
This is the estimate that was figured out at the beginning of the Sprint.  For new tasks, this should be zero.</t>
        </r>
      </text>
    </comment>
    <comment ref="B1" authorId="1">
      <text>
        <r>
          <rPr>
            <b/>
            <sz val="8"/>
            <rFont val="Tahoma"/>
            <family val="0"/>
          </rPr>
          <t>Randar Puust:</t>
        </r>
        <r>
          <rPr>
            <sz val="8"/>
            <rFont val="Tahoma"/>
            <family val="0"/>
          </rPr>
          <t xml:space="preserve">
The amount of hours that are still remaining for this task.  Should be zero for a task that is completed, and should never be negative.  If it drops below zero, it should be re-estimated.</t>
        </r>
      </text>
    </comment>
    <comment ref="C1" authorId="1">
      <text>
        <r>
          <rPr>
            <b/>
            <sz val="8"/>
            <rFont val="Tahoma"/>
            <family val="0"/>
          </rPr>
          <t>Randar Puust:</t>
        </r>
        <r>
          <rPr>
            <sz val="8"/>
            <rFont val="Tahoma"/>
            <family val="0"/>
          </rPr>
          <t xml:space="preserve">
This is here to make data entry a bit easier.  Otherwise, you can't have a start of 100%</t>
        </r>
      </text>
    </comment>
    <comment ref="D1" authorId="1">
      <text>
        <r>
          <rPr>
            <b/>
            <sz val="8"/>
            <rFont val="Tahoma"/>
            <family val="0"/>
          </rPr>
          <t>Randar Puust:</t>
        </r>
        <r>
          <rPr>
            <sz val="8"/>
            <rFont val="Tahoma"/>
            <family val="0"/>
          </rPr>
          <t xml:space="preserve">
This is the first day of the sprint.  All of the other days are based on this.</t>
        </r>
      </text>
    </comment>
  </commentList>
</comments>
</file>

<file path=xl/sharedStrings.xml><?xml version="1.0" encoding="utf-8"?>
<sst xmlns="http://schemas.openxmlformats.org/spreadsheetml/2006/main" count="40" uniqueCount="37">
  <si>
    <t>Total</t>
  </si>
  <si>
    <t>Name</t>
  </si>
  <si>
    <t>Worker</t>
  </si>
  <si>
    <t>Avg</t>
  </si>
  <si>
    <t>stdev</t>
  </si>
  <si>
    <t>D1 W1</t>
  </si>
  <si>
    <t xml:space="preserve">D1 W2 </t>
  </si>
  <si>
    <t>D1 W3</t>
  </si>
  <si>
    <t>D2 W1</t>
  </si>
  <si>
    <t>D2 W2</t>
  </si>
  <si>
    <t>D2 W3</t>
  </si>
  <si>
    <t>D3 W1</t>
  </si>
  <si>
    <t>D3 W2</t>
  </si>
  <si>
    <t>D3 W3</t>
  </si>
  <si>
    <t>D4 W1</t>
  </si>
  <si>
    <t>D4 W2</t>
  </si>
  <si>
    <t>D4 W3</t>
  </si>
  <si>
    <t>Red Beads</t>
  </si>
  <si>
    <t>Average</t>
  </si>
  <si>
    <t>UCL</t>
  </si>
  <si>
    <t>LCL</t>
  </si>
  <si>
    <t>6 Period Moving Average</t>
  </si>
  <si>
    <t>Goal</t>
  </si>
  <si>
    <t>Start</t>
  </si>
  <si>
    <t>White Beads</t>
  </si>
  <si>
    <t>Beads to Date</t>
  </si>
  <si>
    <t>Beads Left</t>
  </si>
  <si>
    <t>% Remaining</t>
  </si>
  <si>
    <t>Iteration 1</t>
  </si>
  <si>
    <t>Iteration 2</t>
  </si>
  <si>
    <t>Iteration 3</t>
  </si>
  <si>
    <t>Iteration 4</t>
  </si>
  <si>
    <t>Total White Beads so far</t>
  </si>
  <si>
    <t>White Beads to produce for the release</t>
  </si>
  <si>
    <t>Iteration 3</t>
  </si>
  <si>
    <t>Iteration 4</t>
  </si>
  <si>
    <t>Appraisal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</si>
</sst>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dd/mm/yyyy;@"/>
    <numFmt numFmtId="177" formatCode="General"/>
    <numFmt numFmtId="178" formatCode="0%"/>
  </numFmts>
  <fonts count="19">
    <font>
      <sz val="10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b/>
      <sz val="10"/>
      <color indexed="9"/>
      <name val="Arial"/>
      <family val="2"/>
    </font>
    <font>
      <sz val="8"/>
      <name val="Verdana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7.5"/>
      <color indexed="8"/>
      <name val="Arial"/>
      <family val="0"/>
    </font>
    <font>
      <b/>
      <sz val="16.5"/>
      <color indexed="8"/>
      <name val="Arial"/>
      <family val="0"/>
    </font>
    <font>
      <b/>
      <sz val="20.75"/>
      <color indexed="8"/>
      <name val="Arial"/>
      <family val="0"/>
    </font>
    <font>
      <sz val="24"/>
      <color indexed="10"/>
      <name val="Arial"/>
      <family val="0"/>
    </font>
    <font>
      <sz val="18"/>
      <color indexed="10"/>
      <name val="Arial"/>
      <family val="0"/>
    </font>
    <font>
      <b/>
      <sz val="18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176" fontId="7" fillId="2" borderId="11" xfId="0" applyNumberFormat="1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Burn-down Chart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70025"/>
          <c:w val="0.91175"/>
          <c:h val="0.22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Expected Completion Date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Iterations!$C$1:$G$1</c:f>
              <c:strCache>
                <c:ptCount val="5"/>
                <c:pt idx="0">
                  <c:v>Start</c:v>
                </c:pt>
                <c:pt idx="1">
                  <c:v>Iteration 1</c:v>
                </c:pt>
                <c:pt idx="2">
                  <c:v>Iteration 2</c:v>
                </c:pt>
                <c:pt idx="3">
                  <c:v>Iteration 3</c:v>
                </c:pt>
                <c:pt idx="4">
                  <c:v>Iteration 4</c:v>
                </c:pt>
              </c:strCache>
            </c:strRef>
          </c:cat>
          <c:val>
            <c:numRef>
              <c:f>Iterations!$C$6:$G$6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618343"/>
        <c:axId val="12020768"/>
      </c:lineChart>
      <c:catAx>
        <c:axId val="3861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19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Percent Complete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8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Red Beads per Worker</a:t>
            </a:r>
          </a:p>
        </c:rich>
      </c:tx>
      <c:layout>
        <c:manualLayout>
          <c:xMode val="factor"/>
          <c:yMode val="factor"/>
          <c:x val="0.15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64375"/>
          <c:w val="0.9795"/>
          <c:h val="0.29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'Chart Data'!$A$2:$A$13</c:f>
              <c:strCache>
                <c:ptCount val="12"/>
                <c:pt idx="0">
                  <c:v>D1 W1</c:v>
                </c:pt>
                <c:pt idx="1">
                  <c:v>D1 W2 </c:v>
                </c:pt>
                <c:pt idx="2">
                  <c:v>D1 W3</c:v>
                </c:pt>
                <c:pt idx="3">
                  <c:v>D2 W1</c:v>
                </c:pt>
                <c:pt idx="4">
                  <c:v>D2 W2</c:v>
                </c:pt>
                <c:pt idx="5">
                  <c:v>D2 W3</c:v>
                </c:pt>
                <c:pt idx="6">
                  <c:v>D3 W1</c:v>
                </c:pt>
                <c:pt idx="7">
                  <c:v>D3 W2</c:v>
                </c:pt>
                <c:pt idx="8">
                  <c:v>D3 W3</c:v>
                </c:pt>
                <c:pt idx="9">
                  <c:v>D4 W1</c:v>
                </c:pt>
                <c:pt idx="10">
                  <c:v>D4 W2</c:v>
                </c:pt>
                <c:pt idx="11">
                  <c:v>D4 W3</c:v>
                </c:pt>
              </c:strCache>
            </c:strRef>
          </c:cat>
          <c:val>
            <c:numRef>
              <c:f>'Chart Data'!$B$2:$B$13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Data'!$A$2:$A$13</c:f>
              <c:strCache>
                <c:ptCount val="12"/>
                <c:pt idx="0">
                  <c:v>D1 W1</c:v>
                </c:pt>
                <c:pt idx="1">
                  <c:v>D1 W2 </c:v>
                </c:pt>
                <c:pt idx="2">
                  <c:v>D1 W3</c:v>
                </c:pt>
                <c:pt idx="3">
                  <c:v>D2 W1</c:v>
                </c:pt>
                <c:pt idx="4">
                  <c:v>D2 W2</c:v>
                </c:pt>
                <c:pt idx="5">
                  <c:v>D2 W3</c:v>
                </c:pt>
                <c:pt idx="6">
                  <c:v>D3 W1</c:v>
                </c:pt>
                <c:pt idx="7">
                  <c:v>D3 W2</c:v>
                </c:pt>
                <c:pt idx="8">
                  <c:v>D3 W3</c:v>
                </c:pt>
                <c:pt idx="9">
                  <c:v>D4 W1</c:v>
                </c:pt>
                <c:pt idx="10">
                  <c:v>D4 W2</c:v>
                </c:pt>
                <c:pt idx="11">
                  <c:v>D4 W3</c:v>
                </c:pt>
              </c:strCache>
            </c:strRef>
          </c:cat>
          <c:val>
            <c:numRef>
              <c:f>'Chart Data'!$C$2:$C$13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Data'!$A$2:$A$13</c:f>
              <c:strCache>
                <c:ptCount val="12"/>
                <c:pt idx="0">
                  <c:v>D1 W1</c:v>
                </c:pt>
                <c:pt idx="1">
                  <c:v>D1 W2 </c:v>
                </c:pt>
                <c:pt idx="2">
                  <c:v>D1 W3</c:v>
                </c:pt>
                <c:pt idx="3">
                  <c:v>D2 W1</c:v>
                </c:pt>
                <c:pt idx="4">
                  <c:v>D2 W2</c:v>
                </c:pt>
                <c:pt idx="5">
                  <c:v>D2 W3</c:v>
                </c:pt>
                <c:pt idx="6">
                  <c:v>D3 W1</c:v>
                </c:pt>
                <c:pt idx="7">
                  <c:v>D3 W2</c:v>
                </c:pt>
                <c:pt idx="8">
                  <c:v>D3 W3</c:v>
                </c:pt>
                <c:pt idx="9">
                  <c:v>D4 W1</c:v>
                </c:pt>
                <c:pt idx="10">
                  <c:v>D4 W2</c:v>
                </c:pt>
                <c:pt idx="11">
                  <c:v>D4 W3</c:v>
                </c:pt>
              </c:strCache>
            </c:strRef>
          </c:cat>
          <c:val>
            <c:numRef>
              <c:f>'Chart Data'!$D$2:$D$13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Data'!$A$2:$A$13</c:f>
              <c:strCache>
                <c:ptCount val="12"/>
                <c:pt idx="0">
                  <c:v>D1 W1</c:v>
                </c:pt>
                <c:pt idx="1">
                  <c:v>D1 W2 </c:v>
                </c:pt>
                <c:pt idx="2">
                  <c:v>D1 W3</c:v>
                </c:pt>
                <c:pt idx="3">
                  <c:v>D2 W1</c:v>
                </c:pt>
                <c:pt idx="4">
                  <c:v>D2 W2</c:v>
                </c:pt>
                <c:pt idx="5">
                  <c:v>D2 W3</c:v>
                </c:pt>
                <c:pt idx="6">
                  <c:v>D3 W1</c:v>
                </c:pt>
                <c:pt idx="7">
                  <c:v>D3 W2</c:v>
                </c:pt>
                <c:pt idx="8">
                  <c:v>D3 W3</c:v>
                </c:pt>
                <c:pt idx="9">
                  <c:v>D4 W1</c:v>
                </c:pt>
                <c:pt idx="10">
                  <c:v>D4 W2</c:v>
                </c:pt>
                <c:pt idx="11">
                  <c:v>D4 W3</c:v>
                </c:pt>
              </c:strCache>
            </c:strRef>
          </c:cat>
          <c:val>
            <c:numRef>
              <c:f>'Chart Data'!$E$2:$E$13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078049"/>
        <c:axId val="34158122"/>
      </c:lineChart>
      <c:catAx>
        <c:axId val="410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and Worker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58122"/>
        <c:crosses val="autoZero"/>
        <c:auto val="1"/>
        <c:lblOffset val="100"/>
        <c:tickLblSkip val="1"/>
        <c:noMultiLvlLbl val="0"/>
      </c:catAx>
      <c:valAx>
        <c:axId val="3415812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78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38100</xdr:rowOff>
    </xdr:from>
    <xdr:to>
      <xdr:col>16</xdr:col>
      <xdr:colOff>76200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80975" y="200025"/>
        <a:ext cx="93821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</cdr:x>
      <cdr:y>0.74725</cdr:y>
    </cdr:from>
    <cdr:to>
      <cdr:x>0.4615</cdr:x>
      <cdr:y>0.77025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695575" y="4267200"/>
          <a:ext cx="16002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0.5875</cdr:x>
      <cdr:y>0.48525</cdr:y>
    </cdr:from>
    <cdr:to>
      <cdr:x>0.89075</cdr:x>
      <cdr:y>0.68575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5457825" y="2771775"/>
          <a:ext cx="2819400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0.0465</cdr:x>
      <cdr:y>0</cdr:y>
    </cdr:from>
    <cdr:to>
      <cdr:x>0.51275</cdr:x>
      <cdr:y>0.676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428625" y="0"/>
          <a:ext cx="4343400" cy="386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1.28125" style="0" customWidth="1"/>
    <col min="2" max="2" width="31.421875" style="0" customWidth="1"/>
    <col min="3" max="3" width="22.421875" style="0" customWidth="1"/>
    <col min="4" max="5" width="19.7109375" style="0" bestFit="1" customWidth="1"/>
    <col min="6" max="6" width="22.7109375" style="0" customWidth="1"/>
    <col min="7" max="7" width="19.7109375" style="0" bestFit="1" customWidth="1"/>
  </cols>
  <sheetData>
    <row r="1" spans="1:7" ht="28.5" thickTop="1">
      <c r="A1" s="1" t="s">
        <v>2</v>
      </c>
      <c r="B1" s="2" t="s">
        <v>1</v>
      </c>
      <c r="C1" s="2" t="s">
        <v>28</v>
      </c>
      <c r="D1" s="2" t="s">
        <v>29</v>
      </c>
      <c r="E1" s="2" t="s">
        <v>34</v>
      </c>
      <c r="F1" s="2" t="s">
        <v>36</v>
      </c>
      <c r="G1" s="3" t="s">
        <v>35</v>
      </c>
    </row>
    <row r="2" spans="1:7" ht="48.75" customHeight="1">
      <c r="A2" s="5">
        <v>1</v>
      </c>
      <c r="B2" s="13"/>
      <c r="C2" s="13"/>
      <c r="D2" s="13"/>
      <c r="E2" s="13"/>
      <c r="F2" s="6">
        <f>SUM(C2:E2)</f>
        <v>0</v>
      </c>
      <c r="G2" s="28"/>
    </row>
    <row r="3" spans="1:7" ht="54" customHeight="1">
      <c r="A3" s="5">
        <v>2</v>
      </c>
      <c r="B3" s="13"/>
      <c r="C3" s="13"/>
      <c r="D3" s="13"/>
      <c r="E3" s="13"/>
      <c r="F3" s="6">
        <f>SUM(C3:E3)</f>
        <v>0</v>
      </c>
      <c r="G3" s="28"/>
    </row>
    <row r="4" spans="1:7" ht="49.5" customHeight="1">
      <c r="A4" s="5">
        <v>3</v>
      </c>
      <c r="B4" s="13"/>
      <c r="C4" s="13"/>
      <c r="D4" s="13"/>
      <c r="E4" s="13"/>
      <c r="F4" s="6">
        <f>SUM(C4:E4)</f>
        <v>0</v>
      </c>
      <c r="G4" s="28"/>
    </row>
    <row r="5" spans="1:7" ht="28.5" thickBot="1">
      <c r="A5" s="7"/>
      <c r="B5" s="8"/>
      <c r="C5" s="8"/>
      <c r="D5" s="8"/>
      <c r="E5" s="8"/>
      <c r="F5" s="8"/>
      <c r="G5" s="9"/>
    </row>
    <row r="6" spans="1:7" ht="28.5" thickBot="1">
      <c r="A6" s="10" t="s">
        <v>0</v>
      </c>
      <c r="B6" s="11"/>
      <c r="C6" s="11">
        <f>SUM(C2:C4)</f>
        <v>0</v>
      </c>
      <c r="D6" s="11">
        <f>SUM(D2:D4)</f>
        <v>0</v>
      </c>
      <c r="E6" s="11">
        <f>SUM(E2:E4)</f>
        <v>0</v>
      </c>
      <c r="F6" s="11"/>
      <c r="G6" s="12">
        <f>SUM(G2:G4)</f>
        <v>0</v>
      </c>
    </row>
    <row r="7" spans="1:7" ht="114.75" customHeight="1" thickTop="1">
      <c r="A7" s="4"/>
      <c r="B7" s="4"/>
      <c r="C7" s="4"/>
      <c r="D7" s="4"/>
      <c r="E7" s="4"/>
      <c r="F7" s="4"/>
      <c r="G7" s="4"/>
    </row>
    <row r="8" spans="1:7" ht="27.75">
      <c r="A8" s="4" t="s">
        <v>3</v>
      </c>
      <c r="B8" s="25">
        <f>IF(('Data Entry'!$C$6)&gt;0,AVERAGE(C2:E4,G2:G4),0)</f>
        <v>0</v>
      </c>
      <c r="C8" s="4"/>
      <c r="D8" s="4"/>
      <c r="E8" s="4"/>
      <c r="F8" s="4"/>
      <c r="G8" s="4"/>
    </row>
    <row r="9" spans="1:7" ht="27.75">
      <c r="A9" s="4" t="s">
        <v>4</v>
      </c>
      <c r="B9" s="4">
        <f>SQRT(B8)</f>
        <v>0</v>
      </c>
      <c r="C9" s="4"/>
      <c r="D9" s="4"/>
      <c r="E9" s="4"/>
      <c r="F9" s="4"/>
      <c r="G9" s="4"/>
    </row>
    <row r="10" ht="213.75" customHeight="1"/>
  </sheetData>
  <printOptions/>
  <pageMargins left="0.75" right="0.75" top="1" bottom="1" header="0.5" footer="0.5"/>
  <pageSetup orientation="portrait" paperSize="9"/>
  <colBreaks count="3" manualBreakCount="3">
    <brk id="14" max="65535" man="1"/>
    <brk id="21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5:G46"/>
  <sheetViews>
    <sheetView zoomScale="75" zoomScaleNormal="75" workbookViewId="0" topLeftCell="A3">
      <selection activeCell="A48" sqref="A48"/>
    </sheetView>
  </sheetViews>
  <sheetFormatPr defaultColWidth="8.8515625" defaultRowHeight="12.75"/>
  <cols>
    <col min="6" max="6" width="9.421875" style="0" customWidth="1"/>
  </cols>
  <sheetData>
    <row r="45" spans="1:7" ht="21">
      <c r="A45" s="26" t="s">
        <v>33</v>
      </c>
      <c r="G45" s="27">
        <v>600</v>
      </c>
    </row>
    <row r="46" spans="1:7" ht="21">
      <c r="A46" s="26" t="s">
        <v>32</v>
      </c>
      <c r="G46" s="27">
        <f>Iterations!A10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8.8515625" defaultRowHeight="12.75"/>
  <cols>
    <col min="1" max="1" width="9.28125" style="0" customWidth="1"/>
    <col min="2" max="2" width="12.8515625" style="0" customWidth="1"/>
    <col min="3" max="3" width="6.421875" style="0" customWidth="1"/>
    <col min="4" max="4" width="10.28125" style="0" customWidth="1"/>
    <col min="5" max="7" width="10.140625" style="0" customWidth="1"/>
  </cols>
  <sheetData>
    <row r="1" spans="1:18" s="14" customFormat="1" ht="40.5" customHeight="1">
      <c r="A1" s="14" t="s">
        <v>22</v>
      </c>
      <c r="B1" s="15"/>
      <c r="C1" s="14" t="s">
        <v>23</v>
      </c>
      <c r="D1" s="16" t="s">
        <v>28</v>
      </c>
      <c r="E1" s="16" t="s">
        <v>29</v>
      </c>
      <c r="F1" s="16" t="s">
        <v>30</v>
      </c>
      <c r="G1" s="16" t="s">
        <v>31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8" customFormat="1" ht="12.75">
      <c r="A2"/>
      <c r="B2" s="17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7" ht="12.75">
      <c r="A3" s="19">
        <v>600</v>
      </c>
      <c r="B3" s="20" t="s">
        <v>24</v>
      </c>
      <c r="D3">
        <f>IF(('Data Entry'!$C$6)&gt;0,150-'Data Entry'!$C$6,0)</f>
        <v>0</v>
      </c>
      <c r="E3">
        <f>IF(('Data Entry'!$D$6)&gt;0,150-'Data Entry'!$D$6,0)</f>
        <v>0</v>
      </c>
      <c r="F3">
        <f>IF(('Data Entry'!$E$6)&gt;0,150-'Data Entry'!$E$6,0)</f>
        <v>0</v>
      </c>
      <c r="G3">
        <f>IF(('Data Entry'!$G$6)&gt;0,150-'Data Entry'!$G$6,0)</f>
        <v>0</v>
      </c>
    </row>
    <row r="4" spans="2:7" ht="12">
      <c r="B4" s="20" t="s">
        <v>25</v>
      </c>
      <c r="C4" s="21"/>
      <c r="D4">
        <f>D3</f>
        <v>0</v>
      </c>
      <c r="E4">
        <f>D4+E3</f>
        <v>0</v>
      </c>
      <c r="F4">
        <f>E4+F3</f>
        <v>0</v>
      </c>
      <c r="G4">
        <f>F4+G3</f>
        <v>0</v>
      </c>
    </row>
    <row r="5" spans="2:7" ht="12">
      <c r="B5" s="20" t="s">
        <v>26</v>
      </c>
      <c r="C5" s="21"/>
      <c r="D5">
        <f>(A3-D4)</f>
        <v>600</v>
      </c>
      <c r="E5">
        <f>(A3-E4)</f>
        <v>600</v>
      </c>
      <c r="F5">
        <f>(A3-F4)</f>
        <v>600</v>
      </c>
      <c r="G5">
        <f>(A3-G4)</f>
        <v>600</v>
      </c>
    </row>
    <row r="6" spans="2:7" ht="12">
      <c r="B6" s="20" t="s">
        <v>27</v>
      </c>
      <c r="C6" s="22">
        <v>1</v>
      </c>
      <c r="D6" s="23">
        <f>IF(+D3&gt;0,D5/$A$3,"")</f>
      </c>
      <c r="E6" s="23">
        <f>IF(+E3&gt;0,E5/$A$3,"")</f>
      </c>
      <c r="F6" s="23">
        <f>IF(+F3&gt;0,F5/$A$3,"")</f>
      </c>
      <c r="G6" s="23">
        <f>IF(+G3&gt;0,G5/$A$3,"")</f>
      </c>
    </row>
    <row r="7" spans="3:7" ht="12">
      <c r="C7" s="21"/>
      <c r="D7" s="24"/>
      <c r="E7" s="24"/>
      <c r="F7" s="24"/>
      <c r="G7" s="24"/>
    </row>
    <row r="10" ht="12">
      <c r="A10">
        <f>SUM(D3:G3)</f>
        <v>0</v>
      </c>
    </row>
  </sheetData>
  <conditionalFormatting sqref="D1:G1">
    <cfRule type="cellIs" priority="1" dxfId="0" operator="between" stopIfTrue="1">
      <formula>$B$12</formula>
      <formula>$B$12-1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7" sqref="B7"/>
    </sheetView>
  </sheetViews>
  <sheetFormatPr defaultColWidth="8.8515625" defaultRowHeight="12.75"/>
  <cols>
    <col min="2" max="2" width="10.140625" style="0" bestFit="1" customWidth="1"/>
  </cols>
  <sheetData>
    <row r="1" spans="1:9" ht="12">
      <c r="A1" t="s">
        <v>2</v>
      </c>
      <c r="B1" t="s">
        <v>17</v>
      </c>
      <c r="C1" t="s">
        <v>18</v>
      </c>
      <c r="D1" t="s">
        <v>19</v>
      </c>
      <c r="E1" t="s">
        <v>20</v>
      </c>
      <c r="I1" t="s">
        <v>21</v>
      </c>
    </row>
    <row r="2" spans="1:8" ht="12">
      <c r="A2" t="s">
        <v>5</v>
      </c>
      <c r="B2">
        <f>'Data Entry'!C2</f>
        <v>0</v>
      </c>
      <c r="C2">
        <f>'Data Entry'!B8</f>
        <v>0</v>
      </c>
      <c r="D2">
        <f>C2+3*SQRT(C2)</f>
        <v>0</v>
      </c>
      <c r="E2">
        <f>C2-3*SQRT(C2)</f>
        <v>0</v>
      </c>
      <c r="F2">
        <v>5</v>
      </c>
      <c r="G2">
        <v>5</v>
      </c>
      <c r="H2">
        <v>10</v>
      </c>
    </row>
    <row r="3" spans="1:8" ht="12">
      <c r="A3" t="s">
        <v>6</v>
      </c>
      <c r="B3">
        <f>'Data Entry'!C3</f>
        <v>0</v>
      </c>
      <c r="C3">
        <f>C2</f>
        <v>0</v>
      </c>
      <c r="D3">
        <f aca="true" t="shared" si="0" ref="D3:D13">C3+3*SQRT(C3)</f>
        <v>0</v>
      </c>
      <c r="E3">
        <f aca="true" t="shared" si="1" ref="E3:E13">C3-3*SQRT(C3)</f>
        <v>0</v>
      </c>
      <c r="F3">
        <v>5</v>
      </c>
      <c r="G3">
        <v>5</v>
      </c>
      <c r="H3">
        <v>10</v>
      </c>
    </row>
    <row r="4" spans="1:8" ht="12">
      <c r="A4" t="s">
        <v>7</v>
      </c>
      <c r="B4">
        <f>'Data Entry'!C4</f>
        <v>0</v>
      </c>
      <c r="C4">
        <f aca="true" t="shared" si="2" ref="C4:C13">C3</f>
        <v>0</v>
      </c>
      <c r="D4">
        <f t="shared" si="0"/>
        <v>0</v>
      </c>
      <c r="E4">
        <f t="shared" si="1"/>
        <v>0</v>
      </c>
      <c r="F4">
        <v>5</v>
      </c>
      <c r="G4">
        <v>5</v>
      </c>
      <c r="H4">
        <v>10</v>
      </c>
    </row>
    <row r="5" spans="1:9" ht="12">
      <c r="A5" t="s">
        <v>8</v>
      </c>
      <c r="B5">
        <f>'Data Entry'!D2</f>
        <v>0</v>
      </c>
      <c r="C5">
        <f t="shared" si="2"/>
        <v>0</v>
      </c>
      <c r="D5">
        <f t="shared" si="0"/>
        <v>0</v>
      </c>
      <c r="E5">
        <f t="shared" si="1"/>
        <v>0</v>
      </c>
      <c r="F5">
        <v>5</v>
      </c>
      <c r="G5">
        <v>5</v>
      </c>
      <c r="H5">
        <v>10</v>
      </c>
      <c r="I5">
        <f aca="true" t="shared" si="3" ref="I5:I13">AVERAGE(B3:B5)</f>
        <v>0</v>
      </c>
    </row>
    <row r="6" spans="1:9" ht="12">
      <c r="A6" t="s">
        <v>9</v>
      </c>
      <c r="B6">
        <f>'Data Entry'!D3</f>
        <v>0</v>
      </c>
      <c r="C6">
        <f t="shared" si="2"/>
        <v>0</v>
      </c>
      <c r="D6">
        <f t="shared" si="0"/>
        <v>0</v>
      </c>
      <c r="E6">
        <f t="shared" si="1"/>
        <v>0</v>
      </c>
      <c r="F6">
        <v>5</v>
      </c>
      <c r="G6">
        <v>5</v>
      </c>
      <c r="H6">
        <v>10</v>
      </c>
      <c r="I6">
        <f t="shared" si="3"/>
        <v>0</v>
      </c>
    </row>
    <row r="7" spans="1:9" ht="12">
      <c r="A7" t="s">
        <v>10</v>
      </c>
      <c r="B7">
        <f>'Data Entry'!D4</f>
        <v>0</v>
      </c>
      <c r="C7">
        <f t="shared" si="2"/>
        <v>0</v>
      </c>
      <c r="D7">
        <f t="shared" si="0"/>
        <v>0</v>
      </c>
      <c r="E7">
        <f t="shared" si="1"/>
        <v>0</v>
      </c>
      <c r="F7">
        <v>5</v>
      </c>
      <c r="G7">
        <v>5</v>
      </c>
      <c r="H7">
        <v>10</v>
      </c>
      <c r="I7">
        <f t="shared" si="3"/>
        <v>0</v>
      </c>
    </row>
    <row r="8" spans="1:9" ht="12">
      <c r="A8" t="s">
        <v>11</v>
      </c>
      <c r="B8">
        <f>'Data Entry'!E2</f>
        <v>0</v>
      </c>
      <c r="C8">
        <f t="shared" si="2"/>
        <v>0</v>
      </c>
      <c r="D8">
        <f t="shared" si="0"/>
        <v>0</v>
      </c>
      <c r="E8">
        <f t="shared" si="1"/>
        <v>0</v>
      </c>
      <c r="F8">
        <v>5</v>
      </c>
      <c r="G8">
        <v>5</v>
      </c>
      <c r="H8">
        <v>10</v>
      </c>
      <c r="I8">
        <f t="shared" si="3"/>
        <v>0</v>
      </c>
    </row>
    <row r="9" spans="1:9" ht="12">
      <c r="A9" t="s">
        <v>12</v>
      </c>
      <c r="B9">
        <f>'Data Entry'!E3</f>
        <v>0</v>
      </c>
      <c r="C9">
        <f t="shared" si="2"/>
        <v>0</v>
      </c>
      <c r="D9">
        <f t="shared" si="0"/>
        <v>0</v>
      </c>
      <c r="E9">
        <f t="shared" si="1"/>
        <v>0</v>
      </c>
      <c r="F9">
        <v>5</v>
      </c>
      <c r="G9">
        <v>5</v>
      </c>
      <c r="H9">
        <v>10</v>
      </c>
      <c r="I9">
        <f t="shared" si="3"/>
        <v>0</v>
      </c>
    </row>
    <row r="10" spans="1:9" ht="12">
      <c r="A10" t="s">
        <v>13</v>
      </c>
      <c r="B10">
        <f>'Data Entry'!E4</f>
        <v>0</v>
      </c>
      <c r="C10">
        <f t="shared" si="2"/>
        <v>0</v>
      </c>
      <c r="D10">
        <f t="shared" si="0"/>
        <v>0</v>
      </c>
      <c r="E10">
        <f t="shared" si="1"/>
        <v>0</v>
      </c>
      <c r="F10">
        <v>5</v>
      </c>
      <c r="G10">
        <v>5</v>
      </c>
      <c r="H10">
        <v>10</v>
      </c>
      <c r="I10">
        <f t="shared" si="3"/>
        <v>0</v>
      </c>
    </row>
    <row r="11" spans="1:9" ht="12">
      <c r="A11" t="s">
        <v>14</v>
      </c>
      <c r="B11">
        <f>'Data Entry'!G2</f>
        <v>0</v>
      </c>
      <c r="C11">
        <f t="shared" si="2"/>
        <v>0</v>
      </c>
      <c r="D11">
        <f t="shared" si="0"/>
        <v>0</v>
      </c>
      <c r="E11">
        <f t="shared" si="1"/>
        <v>0</v>
      </c>
      <c r="F11">
        <v>5</v>
      </c>
      <c r="G11">
        <v>5</v>
      </c>
      <c r="H11">
        <v>10</v>
      </c>
      <c r="I11">
        <f t="shared" si="3"/>
        <v>0</v>
      </c>
    </row>
    <row r="12" spans="1:9" ht="12">
      <c r="A12" t="s">
        <v>15</v>
      </c>
      <c r="B12">
        <f>'Data Entry'!G3</f>
        <v>0</v>
      </c>
      <c r="C12">
        <f t="shared" si="2"/>
        <v>0</v>
      </c>
      <c r="D12">
        <f t="shared" si="0"/>
        <v>0</v>
      </c>
      <c r="E12">
        <f t="shared" si="1"/>
        <v>0</v>
      </c>
      <c r="F12">
        <v>5</v>
      </c>
      <c r="G12">
        <v>5</v>
      </c>
      <c r="H12">
        <v>10</v>
      </c>
      <c r="I12">
        <f t="shared" si="3"/>
        <v>0</v>
      </c>
    </row>
    <row r="13" spans="1:9" ht="12">
      <c r="A13" t="s">
        <v>16</v>
      </c>
      <c r="B13">
        <f>'Data Entry'!G4</f>
        <v>0</v>
      </c>
      <c r="C13">
        <f t="shared" si="2"/>
        <v>0</v>
      </c>
      <c r="D13">
        <f t="shared" si="0"/>
        <v>0</v>
      </c>
      <c r="E13">
        <f t="shared" si="1"/>
        <v>0</v>
      </c>
      <c r="F13">
        <v>5</v>
      </c>
      <c r="G13">
        <v>5</v>
      </c>
      <c r="H13">
        <v>10</v>
      </c>
      <c r="I13">
        <f t="shared" si="3"/>
        <v>0</v>
      </c>
    </row>
    <row r="15" ht="12">
      <c r="C15" t="str">
        <f>CONCATENATE("Average = ",TEXT(C13,"0.0"))</f>
        <v>Average = 0.0</v>
      </c>
    </row>
    <row r="16" ht="12">
      <c r="C16" t="str">
        <f>CONCATENATE("Upper Control Limit = ",TEXT(D13,"0.0"))</f>
        <v>Upper Control Limit = 0.0</v>
      </c>
    </row>
    <row r="17" ht="12">
      <c r="C17" t="str">
        <f>CONCATENATE("Standard Deviation is the Square Root of the Average = ",TEXT(SQRT(C25),"0.0"),"
Upper Control Limit = Average + 3 times the Standard Deviation
",TEXT(C25,"0.0")," + 3 times ",TEXT(SQRT(C25),"0.0")," = ",TEXT(C25+3*SQRT(C25),"0.0"))</f>
        <v>Standard Deviation is the Square Root of the Average = 0.0
Upper Control Limit = Average + 3 times the Standard Deviation
0.0 + 3 times 0.0 = 0.0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SLC</dc:creator>
  <cp:keywords/>
  <dc:description/>
  <cp:lastModifiedBy>David Joyce</cp:lastModifiedBy>
  <cp:lastPrinted>2006-09-15T20:44:42Z</cp:lastPrinted>
  <dcterms:created xsi:type="dcterms:W3CDTF">2006-06-26T14:22:10Z</dcterms:created>
  <dcterms:modified xsi:type="dcterms:W3CDTF">2010-12-09T05:52:11Z</dcterms:modified>
  <cp:category/>
  <cp:version/>
  <cp:contentType/>
  <cp:contentStatus/>
</cp:coreProperties>
</file>